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RGANISATION\MARKETING\Erbrecht Generatoren\"/>
    </mc:Choice>
  </mc:AlternateContent>
  <xr:revisionPtr revIDLastSave="0" documentId="13_ncr:1_{A9FAF9C5-318A-4402-8C2A-16AFDAEDC926}" xr6:coauthVersionLast="47" xr6:coauthVersionMax="47" xr10:uidLastSave="{00000000-0000-0000-0000-000000000000}"/>
  <bookViews>
    <workbookView xWindow="-120" yWindow="-120" windowWidth="29040" windowHeight="15840" xr2:uid="{DD9DFE54-1018-4308-8016-CDF46464C51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1" i="1"/>
  <c r="C13" i="1" s="1"/>
  <c r="C17" i="1" l="1"/>
  <c r="C20" i="1"/>
</calcChain>
</file>

<file path=xl/sharedStrings.xml><?xml version="1.0" encoding="utf-8"?>
<sst xmlns="http://schemas.openxmlformats.org/spreadsheetml/2006/main" count="38" uniqueCount="33">
  <si>
    <t>Erbschaftsteuer</t>
  </si>
  <si>
    <t>Ehegatte, Lebenspartner</t>
  </si>
  <si>
    <t>Kind</t>
  </si>
  <si>
    <t>Enkel</t>
  </si>
  <si>
    <t>Eltern</t>
  </si>
  <si>
    <t>Erbe</t>
  </si>
  <si>
    <t>Steuerklasse</t>
  </si>
  <si>
    <t>I</t>
  </si>
  <si>
    <t>II</t>
  </si>
  <si>
    <t>Alle anderen</t>
  </si>
  <si>
    <t>III</t>
  </si>
  <si>
    <t>Freibetrag</t>
  </si>
  <si>
    <t>Urenkel</t>
  </si>
  <si>
    <t>Steuersatz bis</t>
  </si>
  <si>
    <t>mehr</t>
  </si>
  <si>
    <t>Geschwister, Neffen, Nichten</t>
  </si>
  <si>
    <t>Ihre Angaben</t>
  </si>
  <si>
    <t>Ihr Ergebnis</t>
  </si>
  <si>
    <t>(Wert Ihres Erbteils)</t>
  </si>
  <si>
    <t>Höhe Ihrer Erbschaft</t>
  </si>
  <si>
    <t>(Nr. aus Spalte F)</t>
  </si>
  <si>
    <t>Nr.</t>
  </si>
  <si>
    <t>Familiäre Beziehung</t>
  </si>
  <si>
    <t xml:space="preserve">Erbschaftsteuer- Rechner </t>
  </si>
  <si>
    <r>
      <rPr>
        <b/>
        <sz val="14"/>
        <color theme="0"/>
        <rFont val="Calibri"/>
        <family val="2"/>
        <scheme val="minor"/>
      </rPr>
      <t>Hinweis und Haftungsausschluss:</t>
    </r>
    <r>
      <rPr>
        <sz val="14"/>
        <color theme="0"/>
        <rFont val="Calibri"/>
        <family val="2"/>
        <scheme val="minor"/>
      </rPr>
      <t xml:space="preserve"> Es handelt sich um eine stark vereinfachte Berechnung der Erbschaftsteuer, ohne Berücksichtigung etwaiger Versorgungsfreibeträge, Steuerbefreiungen, Vorschenkungen etc.  </t>
    </r>
  </si>
  <si>
    <t>https://www.rosepartner.de/erbschaftssteuer.html</t>
  </si>
  <si>
    <t xml:space="preserve">Sie benötigen eine genaue Berechnung der Erbschaftsteuer, Hilfe bei der Erbschaftsteuererkärung oder Beratung zu einer steueroptimierten Nachfolgeplanung? </t>
  </si>
  <si>
    <t>Auf unserer Website finden Sie Informationen und Beratungsangebote unserer Steuerberater und Fachanwälte für Steuerrecht und Erbrecht:</t>
  </si>
  <si>
    <t xml:space="preserve">In der Spalte C finden Sie Ihren persönlichen Freibetrag, Ihre Steuerklasse, Ihren Steuersatz und die Höhe der Erbschaftsteuer. </t>
  </si>
  <si>
    <r>
      <t xml:space="preserve">Geben Sie im Feld </t>
    </r>
    <r>
      <rPr>
        <b/>
        <sz val="14"/>
        <rFont val="Calibri"/>
        <family val="2"/>
        <scheme val="minor"/>
      </rPr>
      <t>A13</t>
    </r>
    <r>
      <rPr>
        <sz val="14"/>
        <rFont val="Calibri"/>
        <family val="2"/>
        <scheme val="minor"/>
      </rPr>
      <t xml:space="preserve"> den Wert Ihres Erbes bzw. Erbteils ein und im Feld </t>
    </r>
    <r>
      <rPr>
        <b/>
        <sz val="14"/>
        <rFont val="Calibri"/>
        <family val="2"/>
        <scheme val="minor"/>
      </rPr>
      <t>A17</t>
    </r>
    <r>
      <rPr>
        <sz val="14"/>
        <rFont val="Calibri"/>
        <family val="2"/>
        <scheme val="minor"/>
      </rPr>
      <t xml:space="preserve"> die Ziffer Ihres Verwandtschaftsverhältnisses (Spalten E und F) ein, also z.B. 1 für Ehegatte oder 2 für Kind.  </t>
    </r>
  </si>
  <si>
    <t>Persönlicher Freibetrag</t>
  </si>
  <si>
    <t>Steuerrelevantes Erbe</t>
  </si>
  <si>
    <t>Steuersatz 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</si>
</sst>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2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0049"/>
        <bgColor indexed="64"/>
      </patternFill>
    </fill>
    <fill>
      <patternFill patternType="solid">
        <fgColor rgb="FF4222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4" borderId="0" xfId="0" applyFont="1" applyFill="1"/>
    <xf numFmtId="0" fontId="3" fillId="0" borderId="0" xfId="0" applyFont="1"/>
    <xf numFmtId="0" fontId="5" fillId="3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2" fillId="2" borderId="0" xfId="0" applyFont="1" applyFill="1"/>
    <xf numFmtId="0" fontId="3" fillId="2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/>
    <xf numFmtId="0" fontId="10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7" fillId="0" borderId="2" xfId="1" applyFont="1" applyBorder="1"/>
    <xf numFmtId="44" fontId="11" fillId="0" borderId="2" xfId="1" applyFont="1" applyBorder="1"/>
    <xf numFmtId="44" fontId="11" fillId="0" borderId="2" xfId="1" applyFont="1" applyBorder="1" applyAlignment="1">
      <alignment horizontal="center"/>
    </xf>
    <xf numFmtId="0" fontId="3" fillId="4" borderId="0" xfId="0" applyFont="1" applyFill="1"/>
    <xf numFmtId="0" fontId="8" fillId="5" borderId="3" xfId="0" applyFont="1" applyFill="1" applyBorder="1"/>
    <xf numFmtId="0" fontId="7" fillId="0" borderId="4" xfId="0" applyFont="1" applyBorder="1"/>
    <xf numFmtId="0" fontId="6" fillId="0" borderId="4" xfId="0" applyFont="1" applyBorder="1"/>
    <xf numFmtId="0" fontId="7" fillId="0" borderId="0" xfId="0" applyFont="1" applyAlignment="1">
      <alignment horizontal="center"/>
    </xf>
    <xf numFmtId="44" fontId="7" fillId="0" borderId="0" xfId="1" applyFont="1" applyBorder="1"/>
    <xf numFmtId="0" fontId="5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13" fillId="2" borderId="0" xfId="0" applyFont="1" applyFill="1"/>
    <xf numFmtId="0" fontId="12" fillId="2" borderId="0" xfId="0" applyFont="1" applyFill="1"/>
    <xf numFmtId="0" fontId="14" fillId="2" borderId="0" xfId="0" applyFont="1" applyFill="1"/>
    <xf numFmtId="44" fontId="9" fillId="6" borderId="6" xfId="1" applyFont="1" applyFill="1" applyBorder="1"/>
    <xf numFmtId="0" fontId="9" fillId="6" borderId="6" xfId="0" applyFont="1" applyFill="1" applyBorder="1" applyAlignment="1">
      <alignment horizontal="center"/>
    </xf>
    <xf numFmtId="0" fontId="12" fillId="3" borderId="0" xfId="0" applyFont="1" applyFill="1"/>
    <xf numFmtId="0" fontId="15" fillId="3" borderId="0" xfId="0" applyFont="1" applyFill="1"/>
    <xf numFmtId="0" fontId="12" fillId="3" borderId="0" xfId="0" applyFont="1" applyFill="1" applyAlignment="1">
      <alignment horizontal="left"/>
    </xf>
    <xf numFmtId="0" fontId="14" fillId="3" borderId="0" xfId="0" applyFont="1" applyFill="1"/>
    <xf numFmtId="0" fontId="14" fillId="0" borderId="0" xfId="0" applyFont="1"/>
    <xf numFmtId="0" fontId="6" fillId="2" borderId="0" xfId="0" applyFont="1" applyFill="1"/>
    <xf numFmtId="0" fontId="6" fillId="2" borderId="9" xfId="0" applyFont="1" applyFill="1" applyBorder="1"/>
    <xf numFmtId="0" fontId="17" fillId="2" borderId="8" xfId="0" applyFont="1" applyFill="1" applyBorder="1"/>
    <xf numFmtId="0" fontId="18" fillId="2" borderId="8" xfId="0" applyFont="1" applyFill="1" applyBorder="1"/>
    <xf numFmtId="0" fontId="6" fillId="2" borderId="8" xfId="0" applyFont="1" applyFill="1" applyBorder="1"/>
    <xf numFmtId="0" fontId="0" fillId="0" borderId="0" xfId="0" applyFont="1"/>
    <xf numFmtId="0" fontId="19" fillId="2" borderId="7" xfId="2" applyFont="1" applyFill="1" applyBorder="1"/>
    <xf numFmtId="44" fontId="4" fillId="2" borderId="0" xfId="0" applyNumberFormat="1" applyFont="1" applyFill="1" applyBorder="1" applyAlignment="1">
      <alignment horizontal="left"/>
    </xf>
    <xf numFmtId="44" fontId="8" fillId="5" borderId="1" xfId="1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44" fontId="9" fillId="5" borderId="10" xfId="1" applyFont="1" applyFill="1" applyBorder="1" applyAlignment="1">
      <alignment horizontal="left"/>
    </xf>
    <xf numFmtId="0" fontId="9" fillId="5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44" fontId="4" fillId="4" borderId="11" xfId="0" applyNumberFormat="1" applyFont="1" applyFill="1" applyBorder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E0049"/>
      <color rgb="FF422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osepartner.de/erbschaftssteu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9704-512A-4EB6-9564-A4F9924D3232}">
  <dimension ref="A1:O32"/>
  <sheetViews>
    <sheetView showGridLines="0" tabSelected="1" zoomScale="110" zoomScaleNormal="110" workbookViewId="0">
      <selection activeCell="H25" sqref="H25"/>
    </sheetView>
  </sheetViews>
  <sheetFormatPr baseColWidth="10" defaultRowHeight="15" x14ac:dyDescent="0.25"/>
  <cols>
    <col min="1" max="1" width="21.140625" customWidth="1"/>
    <col min="2" max="2" width="1.28515625" customWidth="1"/>
    <col min="3" max="3" width="25.42578125" customWidth="1"/>
    <col min="4" max="4" width="1.140625" customWidth="1"/>
    <col min="5" max="5" width="29.140625" customWidth="1"/>
    <col min="6" max="6" width="7.140625" customWidth="1"/>
    <col min="7" max="7" width="14.140625" customWidth="1"/>
    <col min="8" max="8" width="17" customWidth="1"/>
    <col min="9" max="12" width="16.7109375" customWidth="1"/>
    <col min="13" max="13" width="17.140625" customWidth="1"/>
    <col min="14" max="15" width="16.7109375" customWidth="1"/>
  </cols>
  <sheetData>
    <row r="1" spans="1:15" s="2" customFormat="1" ht="28.5" x14ac:dyDescent="0.4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20"/>
      <c r="L1" s="20"/>
      <c r="M1" s="20"/>
      <c r="N1" s="20"/>
      <c r="O1" s="20"/>
    </row>
    <row r="2" spans="1:15" s="7" customFormat="1" ht="5.25" customHeight="1" x14ac:dyDescent="0.4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s="7" customFormat="1" ht="4.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5" s="31" customFormat="1" ht="21.75" customHeight="1" x14ac:dyDescent="0.3">
      <c r="A4" s="29" t="s">
        <v>29</v>
      </c>
      <c r="B4" s="30"/>
      <c r="C4" s="30"/>
      <c r="D4" s="30"/>
      <c r="E4" s="30"/>
      <c r="F4" s="30"/>
      <c r="G4" s="30"/>
      <c r="H4" s="30"/>
      <c r="I4" s="30"/>
      <c r="J4" s="30"/>
    </row>
    <row r="5" spans="1:15" s="31" customFormat="1" ht="21.75" customHeight="1" x14ac:dyDescent="0.3">
      <c r="A5" s="29" t="s">
        <v>28</v>
      </c>
      <c r="B5" s="30"/>
      <c r="C5" s="30"/>
      <c r="D5" s="30"/>
      <c r="E5" s="30"/>
      <c r="F5" s="30"/>
      <c r="G5" s="30"/>
      <c r="H5" s="30"/>
      <c r="I5" s="30"/>
      <c r="J5" s="30"/>
    </row>
    <row r="6" spans="1:15" s="31" customFormat="1" ht="8.25" customHeight="1" x14ac:dyDescent="0.3">
      <c r="A6" s="29"/>
      <c r="B6" s="30"/>
      <c r="C6" s="30"/>
      <c r="D6" s="30"/>
      <c r="E6" s="30"/>
      <c r="F6" s="30"/>
      <c r="G6" s="30"/>
      <c r="H6" s="30"/>
      <c r="I6" s="30"/>
      <c r="J6" s="30"/>
    </row>
    <row r="7" spans="1:15" s="38" customFormat="1" ht="18.75" x14ac:dyDescent="0.3">
      <c r="A7" s="34" t="s">
        <v>24</v>
      </c>
      <c r="B7" s="34"/>
      <c r="C7" s="35"/>
      <c r="D7" s="36"/>
      <c r="E7" s="36"/>
      <c r="F7" s="34"/>
      <c r="G7" s="34"/>
      <c r="H7" s="34"/>
      <c r="I7" s="34"/>
      <c r="J7" s="34"/>
      <c r="K7" s="34"/>
      <c r="L7" s="34"/>
      <c r="M7" s="37"/>
      <c r="N7" s="37"/>
      <c r="O7" s="37"/>
    </row>
    <row r="8" spans="1:15" s="31" customFormat="1" ht="11.25" customHeight="1" thickBot="1" x14ac:dyDescent="0.35">
      <c r="A8" s="29"/>
      <c r="B8" s="30"/>
      <c r="C8" s="30"/>
      <c r="D8" s="30"/>
      <c r="E8" s="30"/>
      <c r="F8" s="30"/>
      <c r="G8" s="30"/>
      <c r="H8" s="30"/>
      <c r="I8" s="30"/>
      <c r="J8" s="30"/>
    </row>
    <row r="9" spans="1:15" s="11" customFormat="1" ht="21" x14ac:dyDescent="0.35">
      <c r="A9" s="21" t="s">
        <v>16</v>
      </c>
      <c r="B9" s="9"/>
      <c r="C9" s="47" t="s">
        <v>17</v>
      </c>
      <c r="D9" s="10"/>
      <c r="E9" s="3" t="s">
        <v>5</v>
      </c>
      <c r="F9" s="12" t="s">
        <v>21</v>
      </c>
      <c r="G9" s="3" t="s">
        <v>6</v>
      </c>
      <c r="H9" s="3" t="s">
        <v>11</v>
      </c>
      <c r="I9" s="28" t="s">
        <v>13</v>
      </c>
      <c r="J9" s="28"/>
      <c r="K9" s="28"/>
      <c r="L9" s="28"/>
      <c r="M9" s="28"/>
      <c r="N9" s="28"/>
      <c r="O9" s="28"/>
    </row>
    <row r="10" spans="1:15" s="5" customFormat="1" ht="15" customHeight="1" x14ac:dyDescent="0.25">
      <c r="A10" s="22"/>
      <c r="C10" s="48" t="s">
        <v>30</v>
      </c>
      <c r="D10" s="8"/>
      <c r="E10" s="13"/>
      <c r="F10" s="13"/>
      <c r="G10" s="13"/>
      <c r="H10" s="13"/>
      <c r="I10" s="18">
        <v>75000</v>
      </c>
      <c r="J10" s="18">
        <v>300000</v>
      </c>
      <c r="K10" s="18">
        <v>600000</v>
      </c>
      <c r="L10" s="18">
        <v>6000000</v>
      </c>
      <c r="M10" s="18">
        <v>13000000</v>
      </c>
      <c r="N10" s="18">
        <v>26000000</v>
      </c>
      <c r="O10" s="19" t="s">
        <v>14</v>
      </c>
    </row>
    <row r="11" spans="1:15" s="5" customFormat="1" ht="15" customHeight="1" x14ac:dyDescent="0.25">
      <c r="A11" s="23" t="s">
        <v>19</v>
      </c>
      <c r="C11" s="49">
        <f>IF(A17=F11,H11,IF(A17=F12,H12,IF(A17=F13,H13,IF(A17=F14,H14,IF(A17=F15,H15,IF(A17=F16,H16,IF(A17=F17,H17)))))))</f>
        <v>500000</v>
      </c>
      <c r="D11" s="8"/>
      <c r="E11" s="14" t="s">
        <v>1</v>
      </c>
      <c r="F11" s="15">
        <v>1</v>
      </c>
      <c r="G11" s="16" t="s">
        <v>7</v>
      </c>
      <c r="H11" s="17">
        <v>500000</v>
      </c>
      <c r="I11" s="16">
        <v>7</v>
      </c>
      <c r="J11" s="16">
        <v>11</v>
      </c>
      <c r="K11" s="16">
        <v>15</v>
      </c>
      <c r="L11" s="16">
        <v>19</v>
      </c>
      <c r="M11" s="16">
        <v>23</v>
      </c>
      <c r="N11" s="16">
        <v>27</v>
      </c>
      <c r="O11" s="16">
        <v>30</v>
      </c>
    </row>
    <row r="12" spans="1:15" s="5" customFormat="1" ht="15" customHeight="1" thickBot="1" x14ac:dyDescent="0.3">
      <c r="A12" s="23" t="s">
        <v>18</v>
      </c>
      <c r="C12" s="48" t="s">
        <v>31</v>
      </c>
      <c r="D12" s="8"/>
      <c r="E12" s="14" t="s">
        <v>2</v>
      </c>
      <c r="F12" s="15">
        <v>2</v>
      </c>
      <c r="G12" s="16" t="s">
        <v>7</v>
      </c>
      <c r="H12" s="17">
        <v>400000</v>
      </c>
      <c r="I12" s="16">
        <v>7</v>
      </c>
      <c r="J12" s="16">
        <v>11</v>
      </c>
      <c r="K12" s="16">
        <v>15</v>
      </c>
      <c r="L12" s="16">
        <v>19</v>
      </c>
      <c r="M12" s="16">
        <v>23</v>
      </c>
      <c r="N12" s="16">
        <v>27</v>
      </c>
      <c r="O12" s="16">
        <v>30</v>
      </c>
    </row>
    <row r="13" spans="1:15" s="5" customFormat="1" ht="15" customHeight="1" thickBot="1" x14ac:dyDescent="0.3">
      <c r="A13" s="32">
        <v>1000000</v>
      </c>
      <c r="C13" s="49">
        <f>IF(A13-C11&lt;=0,0,A13-C11)</f>
        <v>500000</v>
      </c>
      <c r="D13" s="8"/>
      <c r="E13" s="14" t="s">
        <v>3</v>
      </c>
      <c r="F13" s="15">
        <v>3</v>
      </c>
      <c r="G13" s="16" t="s">
        <v>7</v>
      </c>
      <c r="H13" s="17">
        <v>200000</v>
      </c>
      <c r="I13" s="16">
        <v>7</v>
      </c>
      <c r="J13" s="16">
        <v>11</v>
      </c>
      <c r="K13" s="16">
        <v>15</v>
      </c>
      <c r="L13" s="16">
        <v>19</v>
      </c>
      <c r="M13" s="16">
        <v>23</v>
      </c>
      <c r="N13" s="16">
        <v>27</v>
      </c>
      <c r="O13" s="16">
        <v>30</v>
      </c>
    </row>
    <row r="14" spans="1:15" s="5" customFormat="1" ht="15" customHeight="1" x14ac:dyDescent="0.25">
      <c r="A14" s="22"/>
      <c r="C14" s="48" t="s">
        <v>6</v>
      </c>
      <c r="D14" s="8"/>
      <c r="E14" s="14" t="s">
        <v>12</v>
      </c>
      <c r="F14" s="15">
        <v>4</v>
      </c>
      <c r="G14" s="16" t="s">
        <v>7</v>
      </c>
      <c r="H14" s="17">
        <v>100000</v>
      </c>
      <c r="I14" s="16">
        <v>7</v>
      </c>
      <c r="J14" s="16">
        <v>11</v>
      </c>
      <c r="K14" s="16">
        <v>15</v>
      </c>
      <c r="L14" s="16">
        <v>19</v>
      </c>
      <c r="M14" s="16">
        <v>23</v>
      </c>
      <c r="N14" s="16">
        <v>27</v>
      </c>
      <c r="O14" s="16">
        <v>30</v>
      </c>
    </row>
    <row r="15" spans="1:15" s="5" customFormat="1" ht="15" customHeight="1" x14ac:dyDescent="0.25">
      <c r="A15" s="23" t="s">
        <v>22</v>
      </c>
      <c r="C15" s="50" t="str">
        <f>IF(OR(A17=F11,A17=F12,A17=F13,A17=F14,A17=F15,),"I",IF(A17=F16,"II",IF(A17=F17,"III")))</f>
        <v>I</v>
      </c>
      <c r="D15" s="8"/>
      <c r="E15" s="14" t="s">
        <v>4</v>
      </c>
      <c r="F15" s="15">
        <v>5</v>
      </c>
      <c r="G15" s="16" t="s">
        <v>7</v>
      </c>
      <c r="H15" s="17">
        <v>100000</v>
      </c>
      <c r="I15" s="16">
        <v>7</v>
      </c>
      <c r="J15" s="16">
        <v>11</v>
      </c>
      <c r="K15" s="16">
        <v>15</v>
      </c>
      <c r="L15" s="16">
        <v>19</v>
      </c>
      <c r="M15" s="16">
        <v>23</v>
      </c>
      <c r="N15" s="16">
        <v>27</v>
      </c>
      <c r="O15" s="16">
        <v>30</v>
      </c>
    </row>
    <row r="16" spans="1:15" s="5" customFormat="1" ht="15" customHeight="1" thickBot="1" x14ac:dyDescent="0.3">
      <c r="A16" s="23" t="s">
        <v>20</v>
      </c>
      <c r="C16" s="48" t="s">
        <v>32</v>
      </c>
      <c r="D16" s="8"/>
      <c r="E16" s="14" t="s">
        <v>15</v>
      </c>
      <c r="F16" s="15">
        <v>6</v>
      </c>
      <c r="G16" s="16" t="s">
        <v>8</v>
      </c>
      <c r="H16" s="17">
        <v>20000</v>
      </c>
      <c r="I16" s="16">
        <v>15</v>
      </c>
      <c r="J16" s="16">
        <v>20</v>
      </c>
      <c r="K16" s="16">
        <v>25</v>
      </c>
      <c r="L16" s="16">
        <v>30</v>
      </c>
      <c r="M16" s="16">
        <v>35</v>
      </c>
      <c r="N16" s="16">
        <v>40</v>
      </c>
      <c r="O16" s="16">
        <v>43</v>
      </c>
    </row>
    <row r="17" spans="1:15" s="5" customFormat="1" ht="15" customHeight="1" thickBot="1" x14ac:dyDescent="0.3">
      <c r="A17" s="33">
        <v>1</v>
      </c>
      <c r="C17" s="50">
        <f>IF(AND(C15="I",C13&lt;=I10),I11,IF(AND(C15="I",C13&lt;=J10),J11,IF(AND(C15="I",C13&lt;=K10),K11,IF(AND(C15="I",C13&lt;=L10),L11,IF(AND(C15="I",C13&lt;=M10),M11,IF(AND(C15="I",C13&lt;=N10),N11,IF(AND(C15="I",C13&gt;N10),O11,IF(AND(C15="II",C13&lt;=I10),I16,IF(AND(C15="II",C13&lt;=J10),J16,IF(AND(C15="II",C13&lt;=K10),K16,IF(AND(C15="II",C13&lt;=L10),L16,IF(AND(C15="II",C13&lt;=M10),M16,IF(AND(C15="II",C13&lt;=N10),N16,IF(AND(C15="II",C13&gt;N10),O16,IF(AND(C15="III",C13&lt;=L10),I17,IF(AND(C15="III",C13&gt;L10),M17))))))))))))))))</f>
        <v>15</v>
      </c>
      <c r="D17" s="8"/>
      <c r="E17" s="14" t="s">
        <v>9</v>
      </c>
      <c r="F17" s="15">
        <v>7</v>
      </c>
      <c r="G17" s="16" t="s">
        <v>10</v>
      </c>
      <c r="H17" s="17">
        <v>20000</v>
      </c>
      <c r="I17" s="16">
        <v>30</v>
      </c>
      <c r="J17" s="16">
        <v>30</v>
      </c>
      <c r="K17" s="16">
        <v>30</v>
      </c>
      <c r="L17" s="16">
        <v>30</v>
      </c>
      <c r="M17" s="16">
        <v>50</v>
      </c>
      <c r="N17" s="16">
        <v>50</v>
      </c>
      <c r="O17" s="16">
        <v>50</v>
      </c>
    </row>
    <row r="18" spans="1:15" s="5" customFormat="1" ht="6" customHeight="1" x14ac:dyDescent="0.25">
      <c r="A18" s="26"/>
      <c r="C18" s="51"/>
      <c r="D18" s="8"/>
      <c r="F18" s="27"/>
      <c r="G18" s="24"/>
      <c r="H18" s="25"/>
      <c r="I18" s="24"/>
      <c r="J18" s="24"/>
      <c r="K18" s="24"/>
      <c r="L18" s="24"/>
      <c r="M18" s="24"/>
      <c r="N18" s="24"/>
      <c r="O18" s="24"/>
    </row>
    <row r="19" spans="1:15" s="5" customFormat="1" ht="18" customHeight="1" x14ac:dyDescent="0.35">
      <c r="C19" s="52" t="s">
        <v>0</v>
      </c>
      <c r="D19" s="8"/>
      <c r="E19" s="8"/>
    </row>
    <row r="20" spans="1:15" s="5" customFormat="1" ht="20.25" customHeight="1" thickBot="1" x14ac:dyDescent="0.4">
      <c r="C20" s="53">
        <f>C13*C17/100</f>
        <v>75000</v>
      </c>
      <c r="D20" s="8"/>
      <c r="E20" s="8"/>
    </row>
    <row r="21" spans="1:15" s="5" customFormat="1" ht="11.25" customHeight="1" x14ac:dyDescent="0.35">
      <c r="C21" s="46"/>
      <c r="D21" s="8"/>
      <c r="E21" s="8"/>
    </row>
    <row r="22" spans="1:15" s="38" customFormat="1" ht="18" customHeight="1" x14ac:dyDescent="0.3">
      <c r="A22" s="38" t="s">
        <v>26</v>
      </c>
    </row>
    <row r="23" spans="1:15" s="38" customFormat="1" ht="18" customHeight="1" x14ac:dyDescent="0.3">
      <c r="A23" s="38" t="s">
        <v>27</v>
      </c>
    </row>
    <row r="24" spans="1:15" s="44" customFormat="1" ht="6" customHeight="1" thickBot="1" x14ac:dyDescent="0.3"/>
    <row r="25" spans="1:15" s="4" customFormat="1" ht="28.5" thickBot="1" x14ac:dyDescent="0.5">
      <c r="A25" s="45" t="s">
        <v>25</v>
      </c>
      <c r="B25" s="41"/>
      <c r="C25" s="42"/>
      <c r="D25" s="43"/>
      <c r="E25" s="40"/>
      <c r="F25" s="40"/>
      <c r="G25" s="39"/>
      <c r="H25" s="39"/>
    </row>
    <row r="26" spans="1:15" s="5" customFormat="1" ht="15.75" x14ac:dyDescent="0.25"/>
    <row r="27" spans="1:15" s="5" customFormat="1" ht="15.75" x14ac:dyDescent="0.25"/>
    <row r="28" spans="1:15" s="5" customFormat="1" ht="15.75" x14ac:dyDescent="0.25">
      <c r="C28"/>
    </row>
    <row r="29" spans="1:15" s="5" customFormat="1" ht="15.75" x14ac:dyDescent="0.25">
      <c r="C29"/>
    </row>
    <row r="30" spans="1:15" s="5" customFormat="1" ht="15.75" x14ac:dyDescent="0.25">
      <c r="C30"/>
    </row>
    <row r="31" spans="1:15" s="5" customFormat="1" ht="15.75" x14ac:dyDescent="0.25">
      <c r="C31"/>
    </row>
    <row r="32" spans="1:15" s="5" customFormat="1" ht="15.75" x14ac:dyDescent="0.25">
      <c r="C32"/>
    </row>
  </sheetData>
  <mergeCells count="1">
    <mergeCell ref="I9:O9"/>
  </mergeCells>
  <hyperlinks>
    <hyperlink ref="A25" r:id="rId1" xr:uid="{6AC6E4D2-F2C2-4AD1-BED3-95F69FB7F11A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Rose, Bernfried</dc:creator>
  <cp:lastModifiedBy>Rose, Bernfried</cp:lastModifiedBy>
  <dcterms:created xsi:type="dcterms:W3CDTF">2023-11-16T14:51:31Z</dcterms:created>
  <dcterms:modified xsi:type="dcterms:W3CDTF">2024-05-28T07:35:40Z</dcterms:modified>
</cp:coreProperties>
</file>